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560" windowHeight="8460"/>
  </bookViews>
  <sheets>
    <sheet name="Sheet1" sheetId="1" r:id="rId1"/>
  </sheets>
  <definedNames>
    <definedName name="_xlnm.Print_Area" localSheetId="0">Sheet1!$A$1:$J$33</definedName>
  </definedNames>
  <calcPr calcId="144525" concurrentCalc="0"/>
</workbook>
</file>

<file path=xl/sharedStrings.xml><?xml version="1.0" encoding="utf-8"?>
<sst xmlns="http://schemas.openxmlformats.org/spreadsheetml/2006/main" count="109" uniqueCount="87">
  <si>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</si>
  <si>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</si>
  <si>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</si>
  <si>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</si>
  <si>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北京市儿科研究所改革与发展项目</t>
  </si>
  <si>
    <t>主管部门</t>
  </si>
  <si>
    <t>北京市卫生健康委员会</t>
  </si>
  <si>
    <t>实施单位</t>
  </si>
  <si>
    <t>北京市儿科研究所</t>
  </si>
  <si>
    <t>项目负责人</t>
  </si>
  <si>
    <t>倪鑫</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</si>
  <si>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</si>
  <si>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</si>
  <si>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</si>
  <si>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</si>
  <si>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</si>
  <si>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</si>
  <si>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</si>
  <si>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</si>
  <si>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</si>
  <si>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</si>
  <si>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</si>
  <si>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</si>
  <si>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</si>
  <si>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</si>
  <si>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</si>
  <si>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</si>
  <si>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开展儿童重大疾病的病因学研究、细胞自噬参与神经母细胞瘤增殖耐药的机制研究、新生儿肠道病毒感染病原学及临床特征研究、儿童呼吸道感染性疾病精准诊疗研究、儿童感染性疾病的流行病学及其致病原特征研究、儿童血液病精准诊治研究、父代n-3多不饱和脂肪酸营养状态对子代瘦素表达轨迹和肥胖发生影响以及跨代印记传递、儿童神经母细胞瘤中NK细胞代谢重编程异常影响其杀伤功能的机制研究，为相关疾病的临床诊治及防控提供理论依据。</t>
  </si>
  <si>
    <t>开展了儿童重大疾病的病因学研究、细胞自噬参与神经母细胞瘤增殖耐药的机制研究、新生儿肠道病毒感染病原学及临床特征研究、儿童呼吸道感染性疾病精准诊疗研究、儿童感染性疾病的流行病学及其致病原特征研究、儿童血液病精准诊治研究、父代n-3多不饱和脂肪酸营养状态对子代瘦素表达轨迹和肥胖发生影响以及跨代印记传递、儿童神经母细胞瘤中NK细胞代谢重编程异常影响其杀伤功能的机制研究，并取得了一定成果。</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</si>
  <si>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</si>
  <si>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</si>
  <si>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</si>
  <si>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</si>
  <si>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</si>
  <si>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</si>
  <si>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</si>
  <si>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</si>
  <si>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</si>
  <si>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</si>
  <si>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培养工作人员实现职称晋升</t>
  </si>
  <si>
    <t>≥10名</t>
  </si>
  <si>
    <t>11名</t>
  </si>
  <si>
    <t>培养研究生开展课题研究</t>
  </si>
  <si>
    <t>≥25名</t>
  </si>
  <si>
    <t>30名</t>
  </si>
  <si>
    <t>SCI国际论文发表篇数</t>
  </si>
  <si>
    <t>≥45篇</t>
  </si>
  <si>
    <t>53篇</t>
  </si>
  <si>
    <t>国家核心及其他期刊论文发表篇数</t>
  </si>
  <si>
    <t>≥30篇</t>
  </si>
  <si>
    <t>34篇</t>
  </si>
  <si>
    <t>知识产权申请专利</t>
  </si>
  <si>
    <t>1-2项</t>
  </si>
  <si>
    <t>2项</t>
  </si>
  <si>
    <t>基于本项目申请并获批国家级、省部级科研项目</t>
  </si>
  <si>
    <t>3项</t>
  </si>
  <si>
    <t>质量指标</t>
  </si>
  <si>
    <t>课题（规划）研究/实验完成率</t>
  </si>
  <si>
    <t>新增仪器设备验收合格率</t>
  </si>
  <si>
    <t>发表SCI论文比例</t>
  </si>
  <si>
    <t>≥50%</t>
  </si>
  <si>
    <t>时效指标</t>
  </si>
  <si>
    <t>项目整体进度实施合理性及时率</t>
  </si>
  <si>
    <t>项目执行有效时间</t>
  </si>
  <si>
    <t>2022年全年</t>
  </si>
  <si>
    <t>成本指标</t>
  </si>
  <si>
    <t>项目预算控制数</t>
  </si>
  <si>
    <t>652.759022万元以内</t>
  </si>
  <si>
    <t>640.478323万元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</si>
  <si>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</si>
  <si>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</si>
  <si>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</si>
  <si>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</si>
  <si>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开展健康宣教</t>
  </si>
  <si>
    <t>利用会议学习班及问卷调查等形式进行相关健康宣教</t>
  </si>
  <si>
    <t>通过网络会议学习班开展百日咳基层教育2次；利用问卷调查完成106例孕产妇营养宣教</t>
  </si>
  <si>
    <t>生态效益
指标</t>
  </si>
  <si>
    <t>可持续影响指标</t>
  </si>
  <si>
    <t>项目组人员科研水平</t>
  </si>
  <si>
    <t>提升项目组人员科研水平</t>
  </si>
  <si>
    <t>项目组人员科研水平提升</t>
  </si>
  <si>
    <r>
      <rPr>
        <sz val="12"/>
        <color theme="1"/>
        <rFont val="宋体"/>
        <charset val="134"/>
      </rPr>
      <t>满意度
指标
（1</t>
    </r>
    <r>
      <rPr>
        <sz val="12"/>
        <color theme="1"/>
        <rFont val="宋体"/>
        <charset val="134"/>
      </rPr>
      <t>0</t>
    </r>
    <r>
      <rPr>
        <sz val="12"/>
        <color theme="1"/>
        <rFont val="宋体"/>
        <charset val="134"/>
      </rPr>
      <t>分）</t>
    </r>
  </si>
  <si>
    <t>服务对象满意度指标</t>
  </si>
  <si>
    <t>服务对象满意度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</si>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</sst>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 "/>
    <numFmt numFmtId="178" formatCode="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10"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1" applyNumberFormat="0" applyFill="0" applyAlignment="0" applyProtection="0">
      <alignment vertical="center"/>
    </xf>
    <xf numFmtId="0" fontId="19" fillId="0" borderId="11" applyNumberFormat="0" applyFill="0" applyAlignment="0" applyProtection="0">
      <alignment vertical="center"/>
    </xf>
    <xf numFmtId="0" fontId="11" fillId="9" borderId="0" applyNumberFormat="0" applyBorder="0" applyAlignment="0" applyProtection="0">
      <alignment vertical="center"/>
    </xf>
    <xf numFmtId="0" fontId="14" fillId="0" borderId="12" applyNumberFormat="0" applyFill="0" applyAlignment="0" applyProtection="0">
      <alignment vertical="center"/>
    </xf>
    <xf numFmtId="0" fontId="11" fillId="10" borderId="0" applyNumberFormat="0" applyBorder="0" applyAlignment="0" applyProtection="0">
      <alignment vertical="center"/>
    </xf>
    <xf numFmtId="0" fontId="20" fillId="11" borderId="13" applyNumberFormat="0" applyAlignment="0" applyProtection="0">
      <alignment vertical="center"/>
    </xf>
    <xf numFmtId="0" fontId="21" fillId="11" borderId="9" applyNumberFormat="0" applyAlignment="0" applyProtection="0">
      <alignment vertical="center"/>
    </xf>
    <xf numFmtId="0" fontId="22" fillId="12" borderId="14"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5" applyNumberFormat="0" applyFill="0" applyAlignment="0" applyProtection="0">
      <alignment vertical="center"/>
    </xf>
    <xf numFmtId="0" fontId="24" fillId="0" borderId="16"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xf numFmtId="0" fontId="6" fillId="0" borderId="0"/>
  </cellStyleXfs>
  <cellXfs count="47">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6" fillId="0" borderId="5" xfId="0" applyFont="1" applyBorder="1" applyAlignment="1">
      <alignment horizontal="center" vertical="center" wrapText="1"/>
    </xf>
    <xf numFmtId="0" fontId="6" fillId="0" borderId="5" xfId="0" applyFont="1" applyBorder="1" applyAlignment="1">
      <alignment horizontal="center" vertical="center"/>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4" fillId="0" borderId="5" xfId="0" applyFont="1" applyBorder="1" applyAlignment="1">
      <alignment horizontal="center" vertical="center" wrapText="1"/>
    </xf>
    <xf numFmtId="0" fontId="5" fillId="0" borderId="6" xfId="0" applyFont="1" applyBorder="1" applyAlignment="1">
      <alignment horizontal="center" vertical="center" wrapText="1"/>
    </xf>
    <xf numFmtId="0" fontId="6" fillId="0" borderId="1" xfId="0" applyFont="1" applyBorder="1" applyAlignment="1">
      <alignment horizontal="center" vertical="center" wrapText="1"/>
    </xf>
    <xf numFmtId="9" fontId="6" fillId="0" borderId="2" xfId="0" applyNumberFormat="1" applyFont="1" applyBorder="1" applyAlignment="1">
      <alignment horizontal="center" vertical="center" wrapText="1"/>
    </xf>
    <xf numFmtId="9" fontId="6" fillId="0" borderId="4"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5" xfId="0" applyNumberFormat="1" applyFont="1" applyBorder="1" applyAlignment="1">
      <alignment horizontal="center" vertical="center" wrapText="1"/>
    </xf>
    <xf numFmtId="0" fontId="5" fillId="0" borderId="7" xfId="0" applyFont="1" applyBorder="1" applyAlignment="1">
      <alignment horizontal="center" vertical="center" wrapText="1"/>
    </xf>
    <xf numFmtId="176" fontId="6" fillId="0" borderId="2" xfId="0" applyNumberFormat="1" applyFont="1" applyBorder="1" applyAlignment="1">
      <alignment horizontal="center" vertical="center" wrapText="1"/>
    </xf>
    <xf numFmtId="176" fontId="6" fillId="0" borderId="4"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4" fillId="0" borderId="7" xfId="0" applyFont="1" applyBorder="1" applyAlignment="1">
      <alignment horizontal="center" vertical="center" textRotation="255"/>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11" applyFont="1" applyBorder="1" applyAlignment="1">
      <alignment horizontal="center" vertical="center"/>
    </xf>
    <xf numFmtId="177" fontId="4" fillId="0" borderId="1" xfId="0" applyNumberFormat="1" applyFont="1" applyBorder="1" applyAlignment="1">
      <alignment horizontal="center" vertical="center" wrapText="1"/>
    </xf>
    <xf numFmtId="0" fontId="4" fillId="0" borderId="8" xfId="0" applyFont="1" applyBorder="1" applyAlignment="1">
      <alignment horizontal="center" vertical="center" wrapText="1"/>
    </xf>
    <xf numFmtId="0" fontId="6" fillId="0" borderId="8" xfId="0" applyFont="1" applyBorder="1" applyAlignment="1">
      <alignment horizontal="center" vertical="center" wrapText="1"/>
    </xf>
    <xf numFmtId="0" fontId="0" fillId="0" borderId="0" xfId="0" applyAlignment="1">
      <alignment horizontal="center" wrapText="1"/>
    </xf>
    <xf numFmtId="178" fontId="6"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1675" y="162306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3"/>
  <sheetViews>
    <sheetView tabSelected="1" zoomScale="90" zoomScaleNormal="90" topLeftCell="A25" workbookViewId="0">
      <selection activeCell="I26" sqref="I26"/>
    </sheetView>
  </sheetViews>
  <sheetFormatPr defaultColWidth="9" defaultRowHeight="14.25"/>
  <cols>
    <col min="1" max="1" width="5.375" customWidth="1"/>
    <col min="2" max="2" width="7.75" customWidth="1"/>
    <col min="3" max="3" width="12.25" customWidth="1"/>
    <col min="4" max="4" width="28.5" customWidth="1"/>
    <col min="5" max="5" width="18.875" customWidth="1"/>
    <col min="6" max="6" width="13.375" customWidth="1"/>
    <col min="7" max="7" width="13.875" customWidth="1"/>
    <col min="8" max="8" width="12.5" customWidth="1"/>
    <col min="9" max="9" width="11" customWidth="1"/>
    <col min="10" max="10" width="14.625" customWidth="1"/>
    <col min="11" max="11" width="12.625"/>
  </cols>
  <sheetData>
    <row r="1" ht="27" customHeight="1" spans="1:1">
      <c r="A1" s="1" t="s">
        <v>0</v>
      </c>
    </row>
    <row r="2" ht="1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4" t="s">
        <v>6</v>
      </c>
      <c r="E5" s="4"/>
      <c r="F5" s="4"/>
      <c r="G5" s="4" t="s">
        <v>7</v>
      </c>
      <c r="H5" s="5" t="s">
        <v>8</v>
      </c>
      <c r="I5" s="5"/>
      <c r="J5" s="5"/>
    </row>
    <row r="6" ht="20.1" customHeight="1" spans="1:10">
      <c r="A6" s="4" t="s">
        <v>9</v>
      </c>
      <c r="B6" s="4"/>
      <c r="C6" s="4"/>
      <c r="D6" s="4" t="s">
        <v>10</v>
      </c>
      <c r="E6" s="4"/>
      <c r="F6" s="4"/>
      <c r="G6" s="4" t="s">
        <v>11</v>
      </c>
      <c r="H6" s="5">
        <v>59617061</v>
      </c>
      <c r="I6" s="5"/>
      <c r="J6" s="5"/>
    </row>
    <row r="7" ht="28.5" spans="1:10">
      <c r="A7" s="5" t="s">
        <v>12</v>
      </c>
      <c r="B7" s="5"/>
      <c r="C7" s="5"/>
      <c r="D7" s="4"/>
      <c r="E7" s="5" t="s">
        <v>13</v>
      </c>
      <c r="F7" s="5" t="s">
        <v>14</v>
      </c>
      <c r="G7" s="5" t="s">
        <v>15</v>
      </c>
      <c r="H7" s="5" t="s">
        <v>16</v>
      </c>
      <c r="I7" s="5" t="s">
        <v>17</v>
      </c>
      <c r="J7" s="4" t="s">
        <v>18</v>
      </c>
    </row>
    <row r="8" ht="20.1" customHeight="1" spans="1:10">
      <c r="A8" s="5"/>
      <c r="B8" s="5"/>
      <c r="C8" s="5"/>
      <c r="D8" s="6" t="s">
        <v>19</v>
      </c>
      <c r="E8" s="7">
        <f>SUM(E9:E11)</f>
        <v>652.759022</v>
      </c>
      <c r="F8" s="7">
        <f>SUM(F9:F11)</f>
        <v>652.759022</v>
      </c>
      <c r="G8" s="7">
        <f>SUM(G9:G11)</f>
        <v>640.478323</v>
      </c>
      <c r="H8" s="4">
        <v>10</v>
      </c>
      <c r="I8" s="40">
        <f>G8/F8</f>
        <v>0.981186473742832</v>
      </c>
      <c r="J8" s="41">
        <f>10*I8</f>
        <v>9.81186473742832</v>
      </c>
    </row>
    <row r="9" spans="1:10">
      <c r="A9" s="5"/>
      <c r="B9" s="5"/>
      <c r="C9" s="5"/>
      <c r="D9" s="8" t="s">
        <v>20</v>
      </c>
      <c r="E9" s="7">
        <v>650</v>
      </c>
      <c r="F9" s="7">
        <v>650</v>
      </c>
      <c r="G9" s="4">
        <v>637.719301</v>
      </c>
      <c r="H9" s="4" t="s">
        <v>21</v>
      </c>
      <c r="I9" s="40">
        <f>G9/F9</f>
        <v>0.981106616923077</v>
      </c>
      <c r="J9" s="5" t="s">
        <v>21</v>
      </c>
    </row>
    <row r="10" ht="24.95" customHeight="1" spans="1:10">
      <c r="A10" s="5"/>
      <c r="B10" s="5"/>
      <c r="C10" s="5"/>
      <c r="D10" s="4" t="s">
        <v>22</v>
      </c>
      <c r="E10" s="4">
        <v>2.759022</v>
      </c>
      <c r="F10" s="4">
        <v>2.759022</v>
      </c>
      <c r="G10" s="4">
        <v>2.759022</v>
      </c>
      <c r="H10" s="4" t="s">
        <v>21</v>
      </c>
      <c r="I10" s="40">
        <f>G10/F10</f>
        <v>1</v>
      </c>
      <c r="J10" s="5" t="s">
        <v>21</v>
      </c>
    </row>
    <row r="11" ht="18.95" customHeight="1" spans="1:10">
      <c r="A11" s="5"/>
      <c r="B11" s="5"/>
      <c r="C11" s="5"/>
      <c r="D11" s="9" t="s">
        <v>23</v>
      </c>
      <c r="E11" s="4"/>
      <c r="F11" s="4"/>
      <c r="G11" s="4"/>
      <c r="H11" s="4" t="s">
        <v>21</v>
      </c>
      <c r="I11" s="4" t="s">
        <v>21</v>
      </c>
      <c r="J11" s="5" t="s">
        <v>21</v>
      </c>
    </row>
    <row r="12" ht="18.75" customHeight="1" spans="1:10">
      <c r="A12" s="10" t="s">
        <v>24</v>
      </c>
      <c r="B12" s="5" t="s">
        <v>25</v>
      </c>
      <c r="C12" s="5"/>
      <c r="D12" s="5"/>
      <c r="E12" s="5"/>
      <c r="F12" s="5" t="s">
        <v>26</v>
      </c>
      <c r="G12" s="5"/>
      <c r="H12" s="5"/>
      <c r="I12" s="5"/>
      <c r="J12" s="5"/>
    </row>
    <row r="13" ht="105.75" customHeight="1" spans="1:10">
      <c r="A13" s="10"/>
      <c r="B13" s="11" t="s">
        <v>27</v>
      </c>
      <c r="C13" s="12"/>
      <c r="D13" s="12"/>
      <c r="E13" s="13"/>
      <c r="F13" s="11" t="s">
        <v>28</v>
      </c>
      <c r="G13" s="12"/>
      <c r="H13" s="12"/>
      <c r="I13" s="12"/>
      <c r="J13" s="13"/>
    </row>
    <row r="14" ht="28.5" customHeight="1" spans="1:10">
      <c r="A14" s="14" t="s">
        <v>29</v>
      </c>
      <c r="B14" s="5" t="s">
        <v>30</v>
      </c>
      <c r="C14" s="4" t="s">
        <v>31</v>
      </c>
      <c r="D14" s="4" t="s">
        <v>32</v>
      </c>
      <c r="E14" s="4" t="s">
        <v>33</v>
      </c>
      <c r="F14" s="15" t="s">
        <v>34</v>
      </c>
      <c r="G14" s="16"/>
      <c r="H14" s="5" t="s">
        <v>35</v>
      </c>
      <c r="I14" s="24" t="s">
        <v>18</v>
      </c>
      <c r="J14" s="5" t="s">
        <v>36</v>
      </c>
    </row>
    <row r="15" ht="28.5" customHeight="1" spans="1:10">
      <c r="A15" s="17"/>
      <c r="B15" s="18" t="s">
        <v>37</v>
      </c>
      <c r="C15" s="19" t="s">
        <v>38</v>
      </c>
      <c r="D15" s="20" t="s">
        <v>39</v>
      </c>
      <c r="E15" s="21" t="s">
        <v>40</v>
      </c>
      <c r="F15" s="22" t="s">
        <v>41</v>
      </c>
      <c r="G15" s="23"/>
      <c r="H15" s="24">
        <v>5</v>
      </c>
      <c r="I15" s="24">
        <v>5</v>
      </c>
      <c r="J15" s="42"/>
    </row>
    <row r="16" ht="30" customHeight="1" spans="1:10">
      <c r="A16" s="17"/>
      <c r="B16" s="25"/>
      <c r="C16" s="19" t="s">
        <v>38</v>
      </c>
      <c r="D16" s="20" t="s">
        <v>42</v>
      </c>
      <c r="E16" s="20" t="s">
        <v>43</v>
      </c>
      <c r="F16" s="22" t="s">
        <v>44</v>
      </c>
      <c r="G16" s="23"/>
      <c r="H16" s="24">
        <v>5</v>
      </c>
      <c r="I16" s="24">
        <v>5</v>
      </c>
      <c r="J16" s="42"/>
    </row>
    <row r="17" ht="30.95" customHeight="1" spans="1:11">
      <c r="A17" s="17"/>
      <c r="B17" s="25"/>
      <c r="C17" s="19" t="s">
        <v>38</v>
      </c>
      <c r="D17" s="26" t="s">
        <v>45</v>
      </c>
      <c r="E17" s="26" t="s">
        <v>46</v>
      </c>
      <c r="F17" s="27" t="s">
        <v>47</v>
      </c>
      <c r="G17" s="28"/>
      <c r="H17" s="20">
        <v>4</v>
      </c>
      <c r="I17" s="20">
        <v>4</v>
      </c>
      <c r="J17" s="43"/>
      <c r="K17" s="44"/>
    </row>
    <row r="18" ht="35.1" customHeight="1" spans="1:11">
      <c r="A18" s="17"/>
      <c r="B18" s="25"/>
      <c r="C18" s="19" t="s">
        <v>38</v>
      </c>
      <c r="D18" s="26" t="s">
        <v>48</v>
      </c>
      <c r="E18" s="29" t="s">
        <v>49</v>
      </c>
      <c r="F18" s="27" t="s">
        <v>50</v>
      </c>
      <c r="G18" s="28"/>
      <c r="H18" s="20">
        <v>4</v>
      </c>
      <c r="I18" s="20">
        <v>4</v>
      </c>
      <c r="J18" s="43"/>
      <c r="K18" s="44"/>
    </row>
    <row r="19" ht="32.1" customHeight="1" spans="1:10">
      <c r="A19" s="17"/>
      <c r="B19" s="25"/>
      <c r="C19" s="19" t="s">
        <v>38</v>
      </c>
      <c r="D19" s="26" t="s">
        <v>51</v>
      </c>
      <c r="E19" s="29" t="s">
        <v>52</v>
      </c>
      <c r="F19" s="27" t="s">
        <v>53</v>
      </c>
      <c r="G19" s="28"/>
      <c r="H19" s="20">
        <v>4</v>
      </c>
      <c r="I19" s="20">
        <v>4</v>
      </c>
      <c r="J19" s="43"/>
    </row>
    <row r="20" ht="47.25" customHeight="1" spans="1:10">
      <c r="A20" s="17"/>
      <c r="B20" s="25"/>
      <c r="C20" s="19" t="s">
        <v>38</v>
      </c>
      <c r="D20" s="26" t="s">
        <v>54</v>
      </c>
      <c r="E20" s="29" t="s">
        <v>53</v>
      </c>
      <c r="F20" s="27" t="s">
        <v>55</v>
      </c>
      <c r="G20" s="28"/>
      <c r="H20" s="20">
        <v>4</v>
      </c>
      <c r="I20" s="20">
        <v>4</v>
      </c>
      <c r="J20" s="43"/>
    </row>
    <row r="21" ht="39" customHeight="1" spans="1:10">
      <c r="A21" s="17"/>
      <c r="B21" s="25"/>
      <c r="C21" s="4" t="s">
        <v>56</v>
      </c>
      <c r="D21" s="20" t="s">
        <v>57</v>
      </c>
      <c r="E21" s="30">
        <v>1</v>
      </c>
      <c r="F21" s="27">
        <v>1</v>
      </c>
      <c r="G21" s="23"/>
      <c r="H21" s="20">
        <v>4</v>
      </c>
      <c r="I21" s="20">
        <v>4</v>
      </c>
      <c r="J21" s="43"/>
    </row>
    <row r="22" ht="27" customHeight="1" spans="1:10">
      <c r="A22" s="17"/>
      <c r="B22" s="25"/>
      <c r="C22" s="4" t="s">
        <v>56</v>
      </c>
      <c r="D22" s="26" t="s">
        <v>58</v>
      </c>
      <c r="E22" s="29">
        <v>1</v>
      </c>
      <c r="F22" s="27">
        <v>1</v>
      </c>
      <c r="G22" s="28"/>
      <c r="H22" s="26">
        <v>4</v>
      </c>
      <c r="I22" s="26">
        <v>4</v>
      </c>
      <c r="J22" s="26"/>
    </row>
    <row r="23" ht="24" customHeight="1" spans="1:10">
      <c r="A23" s="17"/>
      <c r="B23" s="25"/>
      <c r="C23" s="4" t="s">
        <v>56</v>
      </c>
      <c r="D23" s="26" t="s">
        <v>59</v>
      </c>
      <c r="E23" s="29" t="s">
        <v>60</v>
      </c>
      <c r="F23" s="27">
        <v>0.6092</v>
      </c>
      <c r="G23" s="28"/>
      <c r="H23" s="26">
        <v>4</v>
      </c>
      <c r="I23" s="26">
        <v>4</v>
      </c>
      <c r="J23" s="26"/>
    </row>
    <row r="24" ht="30.75" customHeight="1" spans="1:10">
      <c r="A24" s="17"/>
      <c r="B24" s="25"/>
      <c r="C24" s="4" t="s">
        <v>61</v>
      </c>
      <c r="D24" s="26" t="s">
        <v>62</v>
      </c>
      <c r="E24" s="29">
        <v>1</v>
      </c>
      <c r="F24" s="27">
        <v>1</v>
      </c>
      <c r="G24" s="28"/>
      <c r="H24" s="26">
        <v>4</v>
      </c>
      <c r="I24" s="26">
        <v>4</v>
      </c>
      <c r="J24" s="36"/>
    </row>
    <row r="25" ht="30.75" customHeight="1" spans="1:10">
      <c r="A25" s="17"/>
      <c r="B25" s="25"/>
      <c r="C25" s="4" t="s">
        <v>61</v>
      </c>
      <c r="D25" s="26" t="s">
        <v>63</v>
      </c>
      <c r="E25" s="29" t="s">
        <v>64</v>
      </c>
      <c r="F25" s="27" t="s">
        <v>64</v>
      </c>
      <c r="G25" s="28"/>
      <c r="H25" s="26">
        <v>4</v>
      </c>
      <c r="I25" s="26">
        <v>4</v>
      </c>
      <c r="J25" s="36"/>
    </row>
    <row r="26" ht="24" customHeight="1" spans="1:10">
      <c r="A26" s="17"/>
      <c r="B26" s="31"/>
      <c r="C26" s="4" t="s">
        <v>65</v>
      </c>
      <c r="D26" s="26" t="s">
        <v>66</v>
      </c>
      <c r="E26" s="26" t="s">
        <v>67</v>
      </c>
      <c r="F26" s="32" t="s">
        <v>68</v>
      </c>
      <c r="G26" s="33"/>
      <c r="H26" s="26">
        <v>4</v>
      </c>
      <c r="I26" s="45">
        <v>4</v>
      </c>
      <c r="J26" s="36"/>
    </row>
    <row r="27" ht="28.5" customHeight="1" spans="1:10">
      <c r="A27" s="17"/>
      <c r="B27" s="18" t="s">
        <v>69</v>
      </c>
      <c r="C27" s="34" t="s">
        <v>70</v>
      </c>
      <c r="D27" s="26" t="s">
        <v>71</v>
      </c>
      <c r="E27" s="26" t="s">
        <v>71</v>
      </c>
      <c r="F27" s="27" t="s">
        <v>71</v>
      </c>
      <c r="G27" s="28"/>
      <c r="H27" s="26">
        <v>0</v>
      </c>
      <c r="I27" s="36">
        <v>0</v>
      </c>
      <c r="J27" s="36"/>
    </row>
    <row r="28" ht="51.95" customHeight="1" spans="1:10">
      <c r="A28" s="17"/>
      <c r="B28" s="25"/>
      <c r="C28" s="34" t="s">
        <v>72</v>
      </c>
      <c r="D28" s="26" t="s">
        <v>73</v>
      </c>
      <c r="E28" s="26" t="s">
        <v>74</v>
      </c>
      <c r="F28" s="27" t="s">
        <v>75</v>
      </c>
      <c r="G28" s="28"/>
      <c r="H28" s="26">
        <v>15</v>
      </c>
      <c r="I28" s="36">
        <v>15</v>
      </c>
      <c r="J28" s="36"/>
    </row>
    <row r="29" ht="28.5" spans="1:10">
      <c r="A29" s="17"/>
      <c r="B29" s="25"/>
      <c r="C29" s="34" t="s">
        <v>76</v>
      </c>
      <c r="D29" s="26" t="s">
        <v>71</v>
      </c>
      <c r="E29" s="26" t="s">
        <v>71</v>
      </c>
      <c r="F29" s="27" t="s">
        <v>71</v>
      </c>
      <c r="G29" s="28"/>
      <c r="H29" s="26">
        <v>0</v>
      </c>
      <c r="I29" s="36">
        <v>0</v>
      </c>
      <c r="J29" s="36"/>
    </row>
    <row r="30" ht="28.5" spans="1:10">
      <c r="A30" s="17"/>
      <c r="B30" s="31"/>
      <c r="C30" s="34" t="s">
        <v>77</v>
      </c>
      <c r="D30" s="26" t="s">
        <v>78</v>
      </c>
      <c r="E30" s="26" t="s">
        <v>79</v>
      </c>
      <c r="F30" s="27" t="s">
        <v>80</v>
      </c>
      <c r="G30" s="28"/>
      <c r="H30" s="26">
        <v>15</v>
      </c>
      <c r="I30" s="36">
        <v>15</v>
      </c>
      <c r="J30" s="36"/>
    </row>
    <row r="31" ht="57" spans="1:10">
      <c r="A31" s="35"/>
      <c r="B31" s="34" t="s">
        <v>81</v>
      </c>
      <c r="C31" s="34" t="s">
        <v>82</v>
      </c>
      <c r="D31" s="26" t="s">
        <v>83</v>
      </c>
      <c r="E31" s="36" t="s">
        <v>84</v>
      </c>
      <c r="F31" s="27">
        <v>1</v>
      </c>
      <c r="G31" s="28"/>
      <c r="H31" s="26">
        <v>10</v>
      </c>
      <c r="I31" s="36">
        <v>10</v>
      </c>
      <c r="J31" s="26"/>
    </row>
    <row r="32" spans="1:10">
      <c r="A32" s="37" t="s">
        <v>85</v>
      </c>
      <c r="B32" s="37"/>
      <c r="C32" s="37"/>
      <c r="D32" s="37"/>
      <c r="E32" s="37"/>
      <c r="F32" s="37"/>
      <c r="G32" s="37"/>
      <c r="H32" s="37">
        <f>SUM(H15:H31)+H8</f>
        <v>100</v>
      </c>
      <c r="I32" s="46">
        <f>SUM(I15:I31)+J8</f>
        <v>99.8118647374283</v>
      </c>
      <c r="J32" s="4"/>
    </row>
    <row r="33" ht="161.1" customHeight="1" spans="1:10">
      <c r="A33" s="38" t="s">
        <v>86</v>
      </c>
      <c r="B33" s="39"/>
      <c r="C33" s="39"/>
      <c r="D33" s="39"/>
      <c r="E33" s="39"/>
      <c r="F33" s="39"/>
      <c r="G33" s="39"/>
      <c r="H33" s="39"/>
      <c r="I33" s="39"/>
      <c r="J33" s="39"/>
    </row>
  </sheetData>
  <mergeCells count="40">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A32:G32"/>
    <mergeCell ref="A33:J33"/>
    <mergeCell ref="A12:A13"/>
    <mergeCell ref="A14:A31"/>
    <mergeCell ref="B15:B26"/>
    <mergeCell ref="B27:B30"/>
    <mergeCell ref="K17:K18"/>
    <mergeCell ref="A7:C11"/>
  </mergeCells>
  <pageMargins left="0.708661417322835" right="0.511811023622047" top="0.551181102362205" bottom="0.551181102362205" header="0.31496062992126" footer="0.31496062992126"/>
  <pageSetup paperSize="9" scale="64"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oo</cp:lastModifiedBy>
  <dcterms:created xsi:type="dcterms:W3CDTF">2015-06-07T10:17:00Z</dcterms:created>
  <cp:lastPrinted>2020-04-24T18:17:00Z</cp:lastPrinted>
  <dcterms:modified xsi:type="dcterms:W3CDTF">2023-05-08T13:10:56Z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F4BDBBC0B46443DD81073942303C9F72_12</vt:lpwstr>
  </property>
</Properties>
</file>