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<sst xmlns="http://schemas.openxmlformats.org/spreadsheetml/2006/main" count="94" uniqueCount="72">
  <si>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</si>
  <si>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</si>
  <si>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</si>
  <si>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北京市儿科研究所首发专项</t>
  </si>
  <si>
    <t>主管部门</t>
  </si>
  <si>
    <t>北京市卫生健康委员会</t>
  </si>
  <si>
    <t>实施单位</t>
  </si>
  <si>
    <t>北京市儿科研究所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</si>
  <si>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</si>
  <si>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</si>
  <si>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</si>
  <si>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</si>
  <si>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</si>
  <si>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</si>
  <si>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</si>
  <si>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</si>
  <si>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</si>
  <si>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</si>
  <si>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</si>
  <si>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</si>
  <si>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</si>
  <si>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</si>
  <si>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</si>
  <si>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课题1.建立基于核酸适配体的MTB快速检测平台，明确其在儿童结核病早期诊断中的应用价值。
课题2.分析EBV感染患者多种免疫细胞的宿主及病毒基因组甲基化特征，为揭示发病机制及建立早期鉴别诊断工具提供依据。</t>
  </si>
  <si>
    <t>课题1：（1）完成MTB核酸适配体的筛选和优化。（2）完成45例临床病例的入组。（3）完成英文综述一篇，尚未投稿。
课题2： 明确了EBV感染患者多种免疫细胞的特异甲基化特征，为机制研究和早期鉴别诊断提供依据。</t>
  </si>
  <si>
    <t>绩效指标</t>
  </si>
  <si>
    <t>一级指标</t>
  </si>
  <si>
    <t>二级指标</t>
  </si>
  <si>
    <t>三级指标</t>
  </si>
  <si>
    <t>年度指标值(A)</t>
  </si>
  <si>
    <t>实际完成值(B)</t>
  </si>
  <si>
    <t>分值</t>
  </si>
  <si>
    <t>偏差原因分析及改进措施</t>
  </si>
  <si>
    <t>产出指标</t>
  </si>
  <si>
    <t>数量指标</t>
  </si>
  <si>
    <t>发表中文核心/SCI期刊论文或提交发明专利申请</t>
  </si>
  <si>
    <t>≥1篇/项</t>
  </si>
  <si>
    <t>发表中文核心1篇、SCI论著1篇、SCI综述1篇</t>
  </si>
  <si>
    <t>提高绩效指标设置精确性</t>
  </si>
  <si>
    <t>发表论文</t>
  </si>
  <si>
    <t>1篇</t>
  </si>
  <si>
    <t>暂未发表</t>
  </si>
  <si>
    <t>加快速度投稿</t>
  </si>
  <si>
    <t>质量指标</t>
  </si>
  <si>
    <t>保障淋巴细胞亚群样本进行宿主基因甲基化位点检测的数据质检合格率</t>
  </si>
  <si>
    <t>＞70%</t>
  </si>
  <si>
    <t>淋巴细胞亚群样本进行宿主基因甲基化位点检测的数据质检合格率70%</t>
  </si>
  <si>
    <t>CRF表不合格率</t>
  </si>
  <si>
    <t>低于5%</t>
  </si>
  <si>
    <t>时效指标</t>
  </si>
  <si>
    <t>发表中文核心/SCI期刊论文或提交发明专利申请（课题2）</t>
  </si>
  <si>
    <t>1篇/项</t>
  </si>
  <si>
    <t>按时完成项目进度</t>
  </si>
  <si>
    <t>成本指标</t>
  </si>
  <si>
    <t>按项目预算控制数</t>
  </si>
  <si>
    <t>≤35.51万</t>
  </si>
  <si>
    <t>支出经费35.51万元，预算执行情况良好</t>
  </si>
  <si>
    <t>效益指标</t>
  </si>
  <si>
    <t>经济效益
指标</t>
  </si>
  <si>
    <t>建立成本更低的检测方法</t>
  </si>
  <si>
    <t>核酸适配体本质为单链核酸，合成价格非常低廉，基于核酸适配体的检测方法将会大大降低检测的成本</t>
  </si>
  <si>
    <t>社会效益
指标</t>
  </si>
  <si>
    <t>明确CAEBV和IM的差异甲基化宿主基因，为相关疾病的临床辅助诊断提供理论依据</t>
  </si>
  <si>
    <t>已完成第一批CAEBV样本的宿主和EBV基因组甲基化检测，各8例</t>
  </si>
  <si>
    <t>儿童结核病检出率</t>
  </si>
  <si>
    <t>提高儿童结核病检出率</t>
  </si>
  <si>
    <t>通过核酸适配体的富集和多交叉恒温扩增，可有效提升检测的敏感性，提高儿童结核病的检出率</t>
  </si>
  <si>
    <t>满意度
指标</t>
  </si>
  <si>
    <t>服务对象满意度指标</t>
  </si>
  <si>
    <t>研究人员满意度</t>
  </si>
  <si>
    <t>研究人员满意度100%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</si>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</sst>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7">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5">
    <xf numFmtId="0" fontId="0" fillId="0" borderId="0" xfId="0"/>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0" applyFont="1" applyFill="1" applyBorder="1" applyAlignment="1">
      <alignment horizontal="center" vertical="top" wrapText="1"/>
    </xf>
    <xf numFmtId="9"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9" fontId="4" fillId="0" borderId="1" xfId="3" applyFont="1" applyFill="1" applyBorder="1" applyAlignment="1">
      <alignment horizontal="center" vertical="center"/>
    </xf>
    <xf numFmtId="0" fontId="1" fillId="0" borderId="0" xfId="0" applyFont="1" applyFill="1" applyAlignment="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5707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4"/>
  <sheetViews>
    <sheetView tabSelected="1" zoomScale="80" zoomScaleNormal="80" workbookViewId="0">
      <selection activeCell="L13" sqref="L13"/>
    </sheetView>
  </sheetViews>
  <sheetFormatPr defaultColWidth="9" defaultRowHeight="14"/>
  <cols>
    <col min="1" max="1" width="5.38333333333333" style="1" customWidth="1"/>
    <col min="2" max="2" width="7.75" style="1" customWidth="1"/>
    <col min="3" max="3" width="12.25" style="1" customWidth="1"/>
    <col min="4" max="4" width="20.5" style="1" customWidth="1"/>
    <col min="5" max="5" width="19.5" style="1" customWidth="1"/>
    <col min="6" max="6" width="13.3833333333333" style="1" customWidth="1"/>
    <col min="7" max="7" width="13.25" style="1" customWidth="1"/>
    <col min="8" max="8" width="12.5" style="1" customWidth="1"/>
    <col min="9" max="9" width="11" style="1" customWidth="1"/>
    <col min="10" max="10" width="19.3833333333333" style="1" customWidth="1"/>
    <col min="11"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5" t="s">
        <v>5</v>
      </c>
      <c r="E4" s="6"/>
      <c r="F4" s="7"/>
      <c r="G4" s="4" t="s">
        <v>6</v>
      </c>
      <c r="H4" s="8" t="s">
        <v>7</v>
      </c>
      <c r="I4" s="8"/>
      <c r="J4" s="8"/>
    </row>
    <row r="5" ht="30" spans="1:10">
      <c r="A5" s="8" t="s">
        <v>8</v>
      </c>
      <c r="B5" s="8"/>
      <c r="C5" s="8"/>
      <c r="D5" s="4"/>
      <c r="E5" s="8" t="s">
        <v>9</v>
      </c>
      <c r="F5" s="8" t="s">
        <v>10</v>
      </c>
      <c r="G5" s="8" t="s">
        <v>11</v>
      </c>
      <c r="H5" s="8" t="s">
        <v>12</v>
      </c>
      <c r="I5" s="8" t="s">
        <v>13</v>
      </c>
      <c r="J5" s="4" t="s">
        <v>14</v>
      </c>
    </row>
    <row r="6" ht="20.1" customHeight="1" spans="1:10">
      <c r="A6" s="8"/>
      <c r="B6" s="8"/>
      <c r="C6" s="8"/>
      <c r="D6" s="9" t="s">
        <v>15</v>
      </c>
      <c r="E6" s="10">
        <v>35.51</v>
      </c>
      <c r="F6" s="10">
        <v>35.51</v>
      </c>
      <c r="G6" s="10">
        <v>35.51</v>
      </c>
      <c r="H6" s="4">
        <v>10</v>
      </c>
      <c r="I6" s="23">
        <f>G6/F6</f>
        <v>1</v>
      </c>
      <c r="J6" s="8">
        <f>10*I6</f>
        <v>10</v>
      </c>
    </row>
    <row r="7" ht="15" spans="1:10">
      <c r="A7" s="8"/>
      <c r="B7" s="8"/>
      <c r="C7" s="8"/>
      <c r="D7" s="11" t="s">
        <v>16</v>
      </c>
      <c r="E7" s="10">
        <v>35.51</v>
      </c>
      <c r="F7" s="10">
        <v>35.51</v>
      </c>
      <c r="G7" s="10">
        <v>35.51</v>
      </c>
      <c r="H7" s="4" t="s">
        <v>17</v>
      </c>
      <c r="I7" s="23">
        <f>G7/F7</f>
        <v>1</v>
      </c>
      <c r="J7" s="8" t="s">
        <v>17</v>
      </c>
    </row>
    <row r="8" ht="24.95" customHeight="1" spans="1:10">
      <c r="A8" s="8"/>
      <c r="B8" s="8"/>
      <c r="C8" s="8"/>
      <c r="D8" s="4" t="s">
        <v>18</v>
      </c>
      <c r="E8" s="4" t="s">
        <v>17</v>
      </c>
      <c r="F8" s="4" t="s">
        <v>17</v>
      </c>
      <c r="G8" s="4" t="s">
        <v>17</v>
      </c>
      <c r="H8" s="4" t="s">
        <v>17</v>
      </c>
      <c r="I8" s="4" t="s">
        <v>17</v>
      </c>
      <c r="J8" s="8" t="s">
        <v>17</v>
      </c>
    </row>
    <row r="9" ht="18.95" customHeight="1" spans="1:10">
      <c r="A9" s="8"/>
      <c r="B9" s="8"/>
      <c r="C9" s="8"/>
      <c r="D9" s="12" t="s">
        <v>19</v>
      </c>
      <c r="E9" s="4" t="s">
        <v>17</v>
      </c>
      <c r="F9" s="4" t="s">
        <v>17</v>
      </c>
      <c r="G9" s="4" t="s">
        <v>17</v>
      </c>
      <c r="H9" s="4" t="s">
        <v>17</v>
      </c>
      <c r="I9" s="4" t="s">
        <v>17</v>
      </c>
      <c r="J9" s="8" t="s">
        <v>17</v>
      </c>
    </row>
    <row r="10" ht="26.1" customHeight="1" spans="1:10">
      <c r="A10" s="13" t="s">
        <v>20</v>
      </c>
      <c r="B10" s="8" t="s">
        <v>21</v>
      </c>
      <c r="C10" s="8"/>
      <c r="D10" s="8"/>
      <c r="E10" s="8"/>
      <c r="F10" s="8" t="s">
        <v>22</v>
      </c>
      <c r="G10" s="8"/>
      <c r="H10" s="8"/>
      <c r="I10" s="8"/>
      <c r="J10" s="8"/>
    </row>
    <row r="11" ht="100.5" customHeight="1" spans="1:10">
      <c r="A11" s="13"/>
      <c r="B11" s="11" t="s">
        <v>23</v>
      </c>
      <c r="C11" s="11"/>
      <c r="D11" s="11"/>
      <c r="E11" s="11"/>
      <c r="F11" s="11" t="s">
        <v>24</v>
      </c>
      <c r="G11" s="11"/>
      <c r="H11" s="11"/>
      <c r="I11" s="11"/>
      <c r="J11" s="11"/>
    </row>
    <row r="12" ht="30" spans="1:10">
      <c r="A12" s="13" t="s">
        <v>25</v>
      </c>
      <c r="B12" s="8" t="s">
        <v>26</v>
      </c>
      <c r="C12" s="4" t="s">
        <v>27</v>
      </c>
      <c r="D12" s="4" t="s">
        <v>28</v>
      </c>
      <c r="E12" s="4" t="s">
        <v>29</v>
      </c>
      <c r="F12" s="8" t="s">
        <v>30</v>
      </c>
      <c r="G12" s="8"/>
      <c r="H12" s="8" t="s">
        <v>31</v>
      </c>
      <c r="I12" s="8" t="s">
        <v>14</v>
      </c>
      <c r="J12" s="8" t="s">
        <v>32</v>
      </c>
    </row>
    <row r="13" ht="51" customHeight="1" spans="1:10">
      <c r="A13" s="13"/>
      <c r="B13" s="14" t="s">
        <v>33</v>
      </c>
      <c r="C13" s="15" t="s">
        <v>34</v>
      </c>
      <c r="D13" s="8" t="s">
        <v>35</v>
      </c>
      <c r="E13" s="4" t="s">
        <v>36</v>
      </c>
      <c r="F13" s="8" t="s">
        <v>37</v>
      </c>
      <c r="G13" s="8"/>
      <c r="H13" s="8">
        <v>12.5</v>
      </c>
      <c r="I13" s="8">
        <f>12.5-12.5*10%</f>
        <v>11.25</v>
      </c>
      <c r="J13" s="8" t="s">
        <v>38</v>
      </c>
    </row>
    <row r="14" ht="15" spans="1:10">
      <c r="A14" s="13"/>
      <c r="B14" s="16"/>
      <c r="C14" s="17"/>
      <c r="D14" s="8" t="s">
        <v>39</v>
      </c>
      <c r="E14" s="4" t="s">
        <v>40</v>
      </c>
      <c r="F14" s="8" t="s">
        <v>41</v>
      </c>
      <c r="G14" s="8"/>
      <c r="H14" s="8">
        <v>10</v>
      </c>
      <c r="I14" s="8">
        <v>0</v>
      </c>
      <c r="J14" s="8" t="s">
        <v>42</v>
      </c>
    </row>
    <row r="15" ht="57.75" customHeight="1" spans="1:10">
      <c r="A15" s="13"/>
      <c r="B15" s="16"/>
      <c r="C15" s="15" t="s">
        <v>43</v>
      </c>
      <c r="D15" s="8" t="s">
        <v>44</v>
      </c>
      <c r="E15" s="8" t="s">
        <v>45</v>
      </c>
      <c r="F15" s="8" t="s">
        <v>46</v>
      </c>
      <c r="G15" s="8"/>
      <c r="H15" s="8">
        <v>7.5</v>
      </c>
      <c r="I15" s="8">
        <v>7.5</v>
      </c>
      <c r="J15" s="4"/>
    </row>
    <row r="16" ht="18.75" customHeight="1" spans="1:10">
      <c r="A16" s="13"/>
      <c r="B16" s="16"/>
      <c r="C16" s="17"/>
      <c r="D16" s="8" t="s">
        <v>47</v>
      </c>
      <c r="E16" s="8" t="s">
        <v>48</v>
      </c>
      <c r="F16" s="18">
        <v>0.05</v>
      </c>
      <c r="G16" s="8"/>
      <c r="H16" s="8">
        <v>10</v>
      </c>
      <c r="I16" s="8">
        <v>10</v>
      </c>
      <c r="J16" s="4"/>
    </row>
    <row r="17" ht="45" spans="1:10">
      <c r="A17" s="13"/>
      <c r="B17" s="16"/>
      <c r="C17" s="15" t="s">
        <v>49</v>
      </c>
      <c r="D17" s="8" t="s">
        <v>50</v>
      </c>
      <c r="E17" s="8" t="s">
        <v>51</v>
      </c>
      <c r="F17" s="8" t="s">
        <v>37</v>
      </c>
      <c r="G17" s="8"/>
      <c r="H17" s="8">
        <v>7.5</v>
      </c>
      <c r="I17" s="8">
        <f>7.5-7.5*10%</f>
        <v>6.75</v>
      </c>
      <c r="J17" s="8" t="s">
        <v>38</v>
      </c>
    </row>
    <row r="18" ht="36.95" customHeight="1" spans="1:10">
      <c r="A18" s="13"/>
      <c r="B18" s="16"/>
      <c r="C18" s="17"/>
      <c r="D18" s="8" t="s">
        <v>52</v>
      </c>
      <c r="E18" s="8" t="s">
        <v>52</v>
      </c>
      <c r="F18" s="8" t="s">
        <v>52</v>
      </c>
      <c r="G18" s="8" t="s">
        <v>52</v>
      </c>
      <c r="H18" s="8">
        <v>5</v>
      </c>
      <c r="I18" s="8">
        <v>5</v>
      </c>
      <c r="J18" s="4"/>
    </row>
    <row r="19" ht="36" customHeight="1" spans="1:10">
      <c r="A19" s="13"/>
      <c r="B19" s="19"/>
      <c r="C19" s="8" t="s">
        <v>53</v>
      </c>
      <c r="D19" s="8" t="s">
        <v>54</v>
      </c>
      <c r="E19" s="8" t="s">
        <v>55</v>
      </c>
      <c r="F19" s="8" t="s">
        <v>56</v>
      </c>
      <c r="G19" s="8"/>
      <c r="H19" s="8">
        <v>5</v>
      </c>
      <c r="I19" s="8">
        <v>5</v>
      </c>
      <c r="J19" s="4"/>
    </row>
    <row r="20" ht="32.25" customHeight="1" spans="1:10">
      <c r="A20" s="13"/>
      <c r="B20" s="8" t="s">
        <v>57</v>
      </c>
      <c r="C20" s="8" t="s">
        <v>58</v>
      </c>
      <c r="D20" s="8" t="s">
        <v>59</v>
      </c>
      <c r="E20" s="8" t="s">
        <v>59</v>
      </c>
      <c r="F20" s="20" t="s">
        <v>60</v>
      </c>
      <c r="G20" s="20"/>
      <c r="H20" s="8">
        <v>10</v>
      </c>
      <c r="I20" s="4">
        <v>10</v>
      </c>
      <c r="J20" s="4"/>
    </row>
    <row r="21" ht="60" spans="1:10">
      <c r="A21" s="13"/>
      <c r="B21" s="8"/>
      <c r="C21" s="8" t="s">
        <v>61</v>
      </c>
      <c r="D21" s="8" t="s">
        <v>62</v>
      </c>
      <c r="E21" s="8" t="s">
        <v>62</v>
      </c>
      <c r="F21" s="8" t="s">
        <v>63</v>
      </c>
      <c r="G21" s="8"/>
      <c r="H21" s="8">
        <v>10</v>
      </c>
      <c r="I21" s="4">
        <v>10</v>
      </c>
      <c r="J21" s="4"/>
    </row>
    <row r="22" ht="81.95" customHeight="1" spans="1:15">
      <c r="A22" s="13"/>
      <c r="B22" s="8"/>
      <c r="C22" s="8" t="s">
        <v>61</v>
      </c>
      <c r="D22" s="8" t="s">
        <v>64</v>
      </c>
      <c r="E22" s="8" t="s">
        <v>65</v>
      </c>
      <c r="F22" s="8" t="s">
        <v>66</v>
      </c>
      <c r="G22" s="8"/>
      <c r="H22" s="8">
        <v>10</v>
      </c>
      <c r="I22" s="4">
        <v>10</v>
      </c>
      <c r="J22" s="4"/>
      <c r="O22" s="24"/>
    </row>
    <row r="23" ht="51" customHeight="1" spans="1:10">
      <c r="A23" s="13"/>
      <c r="B23" s="8" t="s">
        <v>67</v>
      </c>
      <c r="C23" s="8" t="s">
        <v>68</v>
      </c>
      <c r="D23" s="8" t="s">
        <v>69</v>
      </c>
      <c r="E23" s="21">
        <v>1</v>
      </c>
      <c r="F23" s="4" t="s">
        <v>70</v>
      </c>
      <c r="G23" s="4"/>
      <c r="H23" s="8">
        <v>2.5</v>
      </c>
      <c r="I23" s="8">
        <v>2.5</v>
      </c>
      <c r="J23" s="4"/>
    </row>
    <row r="24" ht="27" customHeight="1" spans="1:10">
      <c r="A24" s="22" t="s">
        <v>71</v>
      </c>
      <c r="B24" s="22"/>
      <c r="C24" s="22"/>
      <c r="D24" s="22"/>
      <c r="E24" s="22"/>
      <c r="F24" s="22"/>
      <c r="G24" s="22"/>
      <c r="H24" s="22">
        <f>SUM(H13:H23)+H6</f>
        <v>100</v>
      </c>
      <c r="I24" s="22">
        <f>SUM(I13:I23)+J6</f>
        <v>88</v>
      </c>
      <c r="J24" s="4"/>
    </row>
  </sheetData>
  <mergeCells count="32">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19"/>
    <mergeCell ref="B20:B22"/>
    <mergeCell ref="C13:C14"/>
    <mergeCell ref="C15:C16"/>
    <mergeCell ref="C17:C18"/>
    <mergeCell ref="A5:C9"/>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2025-08-26T10:07:57Z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A284369D53504D0FA38CC13CF924544D_13</vt:lpwstr>
  </property>
</Properties>
</file>